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見積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游ゴシック"/>
      <sz val="26"/>
    </font>
    <font>
      <name val="游ゴシック"/>
      <sz val="11"/>
    </font>
    <font>
      <name val="游ゴシック"/>
      <sz val="10"/>
    </font>
    <font>
      <name val="游ゴシック"/>
      <sz val="9"/>
    </font>
    <font>
      <name val="游ゴシック"/>
      <sz val="14"/>
    </font>
    <font>
      <name val="游ゴシック"/>
      <b val="1"/>
      <sz val="11"/>
    </font>
    <font>
      <name val="游ゴシック"/>
      <sz val="12"/>
    </font>
    <font>
      <name val="游ゴシック"/>
      <b val="1"/>
      <sz val="10"/>
    </font>
  </fonts>
  <fills count="4">
    <fill>
      <patternFill/>
    </fill>
    <fill>
      <patternFill patternType="gray125"/>
    </fill>
    <fill>
      <patternFill patternType="solid">
        <fgColor rgb="FFF2EFEF"/>
      </patternFill>
    </fill>
    <fill>
      <patternFill patternType="solid">
        <fgColor rgb="FFFCEAEF"/>
      </patternFill>
    </fill>
  </fills>
  <borders count="3">
    <border>
      <left/>
      <right/>
      <top/>
      <bottom/>
      <diagonal/>
    </border>
    <border>
      <bottom style="thin">
        <color rgb="FF40404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 wrapText="1"/>
    </xf>
    <xf numFmtId="0" fontId="0" fillId="2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2" applyAlignment="1" pivotButton="0" quotePrefix="0" xfId="0">
      <alignment horizontal="left" vertical="center" wrapText="1"/>
    </xf>
    <xf numFmtId="3" fontId="5" fillId="0" borderId="2" applyAlignment="1" pivotButton="0" quotePrefix="0" xfId="0">
      <alignment horizontal="left" vertical="center" wrapText="1"/>
    </xf>
    <xf numFmtId="0" fontId="2" fillId="3" borderId="2" applyAlignment="1" pivotButton="0" quotePrefix="0" xfId="0">
      <alignment horizontal="center" vertical="center" wrapText="1"/>
    </xf>
    <xf numFmtId="0" fontId="0" fillId="3" borderId="2" pivotButton="0" quotePrefix="0" xfId="0"/>
    <xf numFmtId="0" fontId="2" fillId="0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left" vertical="center" wrapText="1"/>
    </xf>
    <xf numFmtId="3" fontId="2" fillId="0" borderId="2" applyAlignment="1" pivotButton="0" quotePrefix="0" xfId="0">
      <alignment horizontal="right" vertical="center" wrapText="1"/>
    </xf>
    <xf numFmtId="0" fontId="6" fillId="2" borderId="2" applyAlignment="1" pivotButton="0" quotePrefix="0" xfId="0">
      <alignment horizontal="right" vertical="center" wrapText="1"/>
    </xf>
    <xf numFmtId="3" fontId="6" fillId="0" borderId="2" applyAlignment="1" pivotButton="0" quotePrefix="0" xfId="0">
      <alignment horizontal="right" vertical="center" wrapText="1"/>
    </xf>
    <xf numFmtId="0" fontId="2" fillId="2" borderId="2" applyAlignment="1" pivotButton="0" quotePrefix="0" xfId="0">
      <alignment horizontal="right" vertical="center" wrapText="1"/>
    </xf>
    <xf numFmtId="0" fontId="7" fillId="3" borderId="2" applyAlignment="1" pivotButton="0" quotePrefix="0" xfId="0">
      <alignment horizontal="left" vertical="center" wrapText="1"/>
    </xf>
    <xf numFmtId="0" fontId="4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workbookViewId="0">
      <selection activeCell="A1" sqref="A1"/>
    </sheetView>
  </sheetViews>
  <sheetFormatPr baseColWidth="8" defaultRowHeight="15"/>
  <cols>
    <col width="11.3" customWidth="1" min="1" max="1"/>
    <col width="12" customWidth="1" min="2" max="2"/>
    <col width="12" customWidth="1" min="3" max="3"/>
    <col width="14" customWidth="1" min="4" max="4"/>
    <col width="8" customWidth="1" min="5" max="5"/>
    <col width="8" customWidth="1" min="6" max="6"/>
    <col width="13" customWidth="1" min="7" max="7"/>
    <col width="23.7" customWidth="1" min="8" max="8"/>
  </cols>
  <sheetData>
    <row r="1" ht="50" customHeight="1">
      <c r="A1" s="1" t="inlineStr">
        <is>
          <t>見　積　書</t>
        </is>
      </c>
    </row>
    <row r="3" ht="20" customHeight="1">
      <c r="A3" s="2" t="inlineStr"/>
      <c r="B3" s="3" t="n"/>
      <c r="C3" s="3" t="n"/>
      <c r="D3" s="4" t="inlineStr">
        <is>
          <t>御中</t>
        </is>
      </c>
      <c r="E3" s="5" t="inlineStr">
        <is>
          <t>発行日</t>
        </is>
      </c>
      <c r="F3" s="6" t="n"/>
      <c r="G3" s="7" t="inlineStr"/>
      <c r="H3" s="8" t="n"/>
    </row>
    <row r="4" ht="20" customHeight="1">
      <c r="A4" s="9" t="inlineStr">
        <is>
          <t>下記のとおりお見積り申し上げます。</t>
        </is>
      </c>
      <c r="E4" s="5" t="inlineStr">
        <is>
          <t>見積番号</t>
        </is>
      </c>
      <c r="F4" s="6" t="n"/>
      <c r="G4" s="7" t="inlineStr"/>
      <c r="H4" s="8" t="n"/>
    </row>
    <row r="5" ht="20" customHeight="1">
      <c r="E5" s="5" t="inlineStr">
        <is>
          <t>有効期限</t>
        </is>
      </c>
      <c r="F5" s="6" t="n"/>
      <c r="G5" s="7" t="inlineStr">
        <is>
          <t>発行日より14日間</t>
        </is>
      </c>
      <c r="H5" s="8" t="n"/>
    </row>
    <row r="6" ht="24" customHeight="1">
      <c r="A6" s="5" t="inlineStr">
        <is>
          <t>件名</t>
        </is>
      </c>
      <c r="B6" s="7" t="inlineStr">
        <is>
          <t>アトリエ利用料</t>
        </is>
      </c>
      <c r="C6" s="8" t="n"/>
      <c r="D6" s="8" t="n"/>
      <c r="E6" s="5" t="inlineStr">
        <is>
          <t>発行者</t>
        </is>
      </c>
      <c r="F6" s="6" t="n"/>
      <c r="G6" s="7" t="inlineStr">
        <is>
          <t>panda&amp;alpaca</t>
        </is>
      </c>
      <c r="H6" s="8" t="n"/>
    </row>
    <row r="7" ht="24" customHeight="1">
      <c r="A7" s="5" t="inlineStr">
        <is>
          <t>利用日</t>
        </is>
      </c>
      <c r="B7" s="7" t="inlineStr"/>
      <c r="C7" s="8" t="n"/>
      <c r="D7" s="8" t="n"/>
      <c r="E7" s="5" t="inlineStr">
        <is>
          <t>所在地</t>
        </is>
      </c>
      <c r="F7" s="6" t="n"/>
      <c r="G7" s="10" t="inlineStr">
        <is>
          <t>〒168-0065 東京都杉並区浜田山1-10-9-102</t>
        </is>
      </c>
      <c r="H7" s="8" t="n"/>
    </row>
    <row r="8" ht="26" customHeight="1">
      <c r="A8" s="5" t="inlineStr">
        <is>
          <t>お見積金額</t>
        </is>
      </c>
      <c r="B8" s="11">
        <f>IF(H22="","",H22)</f>
        <v/>
      </c>
      <c r="C8" s="8" t="n"/>
      <c r="D8" s="8" t="n"/>
      <c r="E8" s="5" t="inlineStr">
        <is>
          <t>電話番号</t>
        </is>
      </c>
      <c r="F8" s="6" t="n"/>
      <c r="G8" s="7" t="inlineStr">
        <is>
          <t>（要記入）</t>
        </is>
      </c>
      <c r="H8" s="8" t="n"/>
    </row>
    <row r="10" ht="22" customHeight="1">
      <c r="A10" s="12" t="inlineStr">
        <is>
          <t>No.</t>
        </is>
      </c>
      <c r="B10" s="12" t="inlineStr">
        <is>
          <t>区分・内容</t>
        </is>
      </c>
      <c r="C10" s="13" t="n"/>
      <c r="D10" s="13" t="n"/>
      <c r="E10" s="12" t="inlineStr">
        <is>
          <t>数量</t>
        </is>
      </c>
      <c r="F10" s="12" t="inlineStr">
        <is>
          <t>単位</t>
        </is>
      </c>
      <c r="G10" s="12" t="inlineStr">
        <is>
          <t>単価(税込)</t>
        </is>
      </c>
      <c r="H10" s="12" t="inlineStr">
        <is>
          <t>金額(税込)</t>
        </is>
      </c>
    </row>
    <row r="11" ht="22" customHeight="1">
      <c r="A11" s="14" t="n">
        <v>1</v>
      </c>
      <c r="B11" s="15" t="inlineStr">
        <is>
          <t>ワークショップ利用料</t>
        </is>
      </c>
      <c r="C11" s="8" t="n"/>
      <c r="D11" s="8" t="n"/>
      <c r="E11" s="14" t="inlineStr"/>
      <c r="F11" s="14" t="inlineStr">
        <is>
          <t>時間</t>
        </is>
      </c>
      <c r="G11" s="16" t="n">
        <v>2200</v>
      </c>
      <c r="H11" s="16">
        <f>IF(E11="","",G11*E11)</f>
        <v/>
      </c>
    </row>
    <row r="12" ht="22" customHeight="1">
      <c r="A12" s="14" t="n">
        <v>2</v>
      </c>
      <c r="B12" s="15" t="inlineStr">
        <is>
          <t>撮影利用</t>
        </is>
      </c>
      <c r="C12" s="8" t="n"/>
      <c r="D12" s="8" t="n"/>
      <c r="E12" s="14" t="inlineStr"/>
      <c r="F12" s="14" t="inlineStr">
        <is>
          <t>時間</t>
        </is>
      </c>
      <c r="G12" s="16" t="n">
        <v>2200</v>
      </c>
      <c r="H12" s="16">
        <f>IF(E12="","",G12*E12)</f>
        <v/>
      </c>
    </row>
    <row r="13" ht="22" customHeight="1">
      <c r="A13" s="14" t="n">
        <v>3</v>
      </c>
      <c r="B13" s="15" t="inlineStr">
        <is>
          <t>POPUP・展示販売利用</t>
        </is>
      </c>
      <c r="C13" s="8" t="n"/>
      <c r="D13" s="8" t="n"/>
      <c r="E13" s="14" t="inlineStr"/>
      <c r="F13" s="14" t="inlineStr">
        <is>
          <t>時間</t>
        </is>
      </c>
      <c r="G13" s="16" t="n">
        <v>2200</v>
      </c>
      <c r="H13" s="16">
        <f>IF(E13="","",G13*E13)</f>
        <v/>
      </c>
    </row>
    <row r="14" ht="22" customHeight="1">
      <c r="A14" s="14" t="n">
        <v>4</v>
      </c>
      <c r="B14" s="15" t="inlineStr">
        <is>
          <t>貸切利用</t>
        </is>
      </c>
      <c r="C14" s="8" t="n"/>
      <c r="D14" s="8" t="n"/>
      <c r="E14" s="14" t="inlineStr"/>
      <c r="F14" s="14" t="inlineStr">
        <is>
          <t>日</t>
        </is>
      </c>
      <c r="G14" s="16" t="n">
        <v>11000</v>
      </c>
      <c r="H14" s="16">
        <f>IF(E14="","",G14*E14)</f>
        <v/>
      </c>
    </row>
    <row r="15" ht="22" customHeight="1">
      <c r="A15" s="14" t="n">
        <v>5</v>
      </c>
      <c r="B15" s="15" t="inlineStr">
        <is>
          <t>延長料金</t>
        </is>
      </c>
      <c r="C15" s="8" t="n"/>
      <c r="D15" s="8" t="n"/>
      <c r="E15" s="14" t="inlineStr"/>
      <c r="F15" s="14" t="inlineStr">
        <is>
          <t>30分</t>
        </is>
      </c>
      <c r="G15" s="16" t="n">
        <v>1100</v>
      </c>
      <c r="H15" s="16">
        <f>IF(E15="","",G15*E15)</f>
        <v/>
      </c>
    </row>
    <row r="16" ht="22" customHeight="1">
      <c r="A16" s="14" t="n">
        <v>6</v>
      </c>
      <c r="B16" s="15" t="inlineStr">
        <is>
          <t>営業時間外割増料金（8:00〜10:00・18:00〜20:00）</t>
        </is>
      </c>
      <c r="C16" s="8" t="n"/>
      <c r="D16" s="8" t="n"/>
      <c r="E16" s="14" t="inlineStr"/>
      <c r="F16" s="14" t="inlineStr">
        <is>
          <t>30分</t>
        </is>
      </c>
      <c r="G16" s="16" t="n">
        <v>2200</v>
      </c>
      <c r="H16" s="16">
        <f>IF(E16="","",G16*E16)</f>
        <v/>
      </c>
    </row>
    <row r="17" ht="22" customHeight="1">
      <c r="A17" s="14" t="n">
        <v>7</v>
      </c>
      <c r="B17" s="15" t="inlineStr">
        <is>
          <t>一時預かり</t>
        </is>
      </c>
      <c r="C17" s="8" t="n"/>
      <c r="D17" s="8" t="n"/>
      <c r="E17" s="14" t="inlineStr"/>
      <c r="F17" s="14" t="inlineStr">
        <is>
          <t>日</t>
        </is>
      </c>
      <c r="G17" s="16" t="n">
        <v>3300</v>
      </c>
      <c r="H17" s="16">
        <f>IF(E17="","",G17*E17)</f>
        <v/>
      </c>
    </row>
    <row r="18" ht="22" customHeight="1">
      <c r="A18" s="14" t="n">
        <v>8</v>
      </c>
      <c r="B18" s="15" t="inlineStr">
        <is>
          <t>スタッフ対応費</t>
        </is>
      </c>
      <c r="C18" s="8" t="n"/>
      <c r="D18" s="8" t="n"/>
      <c r="E18" s="14" t="inlineStr"/>
      <c r="F18" s="14" t="inlineStr">
        <is>
          <t>30分</t>
        </is>
      </c>
      <c r="G18" s="16" t="n">
        <v>1000</v>
      </c>
      <c r="H18" s="16">
        <f>IF(E18="","",G18*E18)</f>
        <v/>
      </c>
    </row>
    <row r="19" ht="22" customHeight="1">
      <c r="A19" s="14" t="n">
        <v>9</v>
      </c>
      <c r="B19" s="15" t="inlineStr">
        <is>
          <t>追加清掃費／破損・汚損対応費／搬入・搬出対応費（実費＋スタッフ対応費）</t>
        </is>
      </c>
      <c r="C19" s="8" t="n"/>
      <c r="D19" s="8" t="n"/>
      <c r="E19" s="14" t="inlineStr"/>
      <c r="F19" s="14" t="inlineStr"/>
      <c r="G19" s="16" t="n"/>
      <c r="H19" s="16">
        <f>IF(E19="","",G19*E19)</f>
        <v/>
      </c>
    </row>
    <row r="20" ht="22" customHeight="1">
      <c r="A20" s="14" t="n">
        <v>10</v>
      </c>
      <c r="B20" s="15" t="inlineStr"/>
      <c r="C20" s="8" t="n"/>
      <c r="D20" s="8" t="n"/>
      <c r="E20" s="14" t="inlineStr"/>
      <c r="F20" s="14" t="inlineStr"/>
      <c r="G20" s="16" t="n"/>
      <c r="H20" s="16">
        <f>IF(E20="","",G20*E20)</f>
        <v/>
      </c>
    </row>
    <row r="21" ht="22" customHeight="1">
      <c r="A21" s="14" t="n">
        <v>11</v>
      </c>
      <c r="B21" s="15" t="inlineStr"/>
      <c r="C21" s="8" t="n"/>
      <c r="D21" s="8" t="n"/>
      <c r="E21" s="14" t="inlineStr"/>
      <c r="F21" s="14" t="inlineStr"/>
      <c r="G21" s="16" t="n"/>
      <c r="H21" s="16">
        <f>IF(E21="","",G21*E21)</f>
        <v/>
      </c>
    </row>
    <row r="22" ht="24" customHeight="1">
      <c r="A22" s="17" t="inlineStr">
        <is>
          <t>合計（税込）</t>
        </is>
      </c>
      <c r="B22" s="6" t="n"/>
      <c r="C22" s="6" t="n"/>
      <c r="D22" s="6" t="n"/>
      <c r="E22" s="6" t="n"/>
      <c r="F22" s="6" t="n"/>
      <c r="G22" s="6" t="n"/>
      <c r="H22" s="18">
        <f>IF(SUM(H11:H21)=0,"",SUM(H11:H21))</f>
        <v/>
      </c>
    </row>
    <row r="23" ht="22" customHeight="1">
      <c r="A23" s="19" t="inlineStr">
        <is>
          <t>（うち消費税10%）</t>
        </is>
      </c>
      <c r="B23" s="6" t="n"/>
      <c r="C23" s="6" t="n"/>
      <c r="D23" s="6" t="n"/>
      <c r="E23" s="6" t="n"/>
      <c r="F23" s="6" t="n"/>
      <c r="G23" s="6" t="n"/>
      <c r="H23" s="16">
        <f>IF(H22="","",ROUND(H22/11,0))</f>
        <v/>
      </c>
    </row>
    <row r="25" ht="24" customHeight="1">
      <c r="A25" s="20" t="inlineStr">
        <is>
          <t>■ 備考</t>
        </is>
      </c>
      <c r="B25" s="13" t="n"/>
      <c r="C25" s="13" t="n"/>
      <c r="D25" s="13" t="n"/>
      <c r="E25" s="13" t="n"/>
      <c r="F25" s="13" t="n"/>
      <c r="G25" s="13" t="n"/>
      <c r="H25" s="13" t="n"/>
    </row>
    <row r="26" ht="26" customHeight="1">
      <c r="A26" s="21" t="inlineStr">
        <is>
          <t>・搬入、設営、準備、撤収、清掃、原状回復、搬出は、すべて利用時間内に行うものとします。
・利用内容・人数・機材・販売の有無等により、別途お見積りとなる場合があります。
・別途「貸切」と明示した場合を除き、アトリエ利用は施設全体の独占利用を意味しません。
・本見積りは2026年7月1日施行の料金表に基づきます。
・振込手数料はご利用者さま・出品者さまのご負担となります（規約 第8条3項・別紙料金表 5.精算）。
・キャンセル料（別紙料金表 4）… 利用日の14日前まで 無料 ／ 13〜7日前 30% ／ 6〜3日前 50% ／ 2日前〜前日 80% ／ 当日・無断 100%。返金に伴う振込手数料はご利用者さまのご負担です。</t>
        </is>
      </c>
      <c r="B26" s="8" t="n"/>
      <c r="C26" s="8" t="n"/>
      <c r="D26" s="8" t="n"/>
      <c r="E26" s="8" t="n"/>
      <c r="F26" s="8" t="n"/>
      <c r="G26" s="8" t="n"/>
      <c r="H26" s="8" t="n"/>
    </row>
    <row r="27" ht="26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26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30" ht="24" customHeight="1">
      <c r="A30" s="20" t="inlineStr">
        <is>
          <t>■ お振込先</t>
        </is>
      </c>
      <c r="B30" s="13" t="n"/>
      <c r="C30" s="13" t="n"/>
      <c r="D30" s="13" t="n"/>
      <c r="E30" s="13" t="n"/>
      <c r="F30" s="13" t="n"/>
      <c r="G30" s="13" t="n"/>
      <c r="H30" s="13" t="n"/>
    </row>
    <row r="31" ht="26" customHeight="1">
      <c r="A31" s="15" t="inlineStr">
        <is>
          <t>三井住友銀行（銀行コード 0009）　吉祥寺支店（店番号 845）　普通　7981593　panda&amp;alpacaマツバラカヨ</t>
        </is>
      </c>
      <c r="B31" s="8" t="n"/>
      <c r="C31" s="8" t="n"/>
      <c r="D31" s="8" t="n"/>
      <c r="E31" s="8" t="n"/>
      <c r="F31" s="8" t="n"/>
      <c r="G31" s="8" t="n"/>
      <c r="H31" s="8" t="n"/>
    </row>
    <row r="32" ht="22" customHeight="1">
      <c r="A32" s="22" t="inlineStr">
        <is>
          <t>入金期限：利用日の14日前まで（ご利用日まで14日を切ってのお申し込みは、本書お受け取り後すみやかに）</t>
        </is>
      </c>
      <c r="B32" s="8" t="n"/>
      <c r="C32" s="8" t="n"/>
      <c r="D32" s="8" t="n"/>
      <c r="E32" s="8" t="n"/>
      <c r="F32" s="8" t="n"/>
      <c r="G32" s="8" t="n"/>
      <c r="H32" s="8" t="n"/>
    </row>
  </sheetData>
  <mergeCells count="37">
    <mergeCell ref="B11:D11"/>
    <mergeCell ref="A30:H30"/>
    <mergeCell ref="B14:D14"/>
    <mergeCell ref="B8:D8"/>
    <mergeCell ref="A22:G22"/>
    <mergeCell ref="B17:D17"/>
    <mergeCell ref="E5:F5"/>
    <mergeCell ref="B13:D13"/>
    <mergeCell ref="A3:C3"/>
    <mergeCell ref="A1:H1"/>
    <mergeCell ref="G8:H8"/>
    <mergeCell ref="E8:F8"/>
    <mergeCell ref="B10:D10"/>
    <mergeCell ref="E4:F4"/>
    <mergeCell ref="B19:D19"/>
    <mergeCell ref="G7:H7"/>
    <mergeCell ref="A25:H25"/>
    <mergeCell ref="G6:H6"/>
    <mergeCell ref="B15:D15"/>
    <mergeCell ref="A4:C4"/>
    <mergeCell ref="B6:D6"/>
    <mergeCell ref="G3:H3"/>
    <mergeCell ref="B20:D20"/>
    <mergeCell ref="E6:F6"/>
    <mergeCell ref="G5:H5"/>
    <mergeCell ref="B7:D7"/>
    <mergeCell ref="A32:H32"/>
    <mergeCell ref="B16:D16"/>
    <mergeCell ref="G4:H4"/>
    <mergeCell ref="A26:H28"/>
    <mergeCell ref="E7:F7"/>
    <mergeCell ref="B18:D18"/>
    <mergeCell ref="B21:D21"/>
    <mergeCell ref="B12:D12"/>
    <mergeCell ref="A31:H31"/>
    <mergeCell ref="E3:F3"/>
    <mergeCell ref="A23:G23"/>
  </mergeCells>
  <pageMargins left="0.75" right="0.75" top="1" bottom="1" header="0.5" footer="0.5"/>
  <pageSetup orientation="portrait" paperSize="9" scale="7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2026-09-06T07:04:39Z</dcterms:created>
  <dcterms:modified xmlns:dcterms="http://purl.org/dc/terms/" xmlns:xsi="http://www.w3.org/2001/XMLSchema-instance" xsi:type="dcterms:W3CDTF">2026-09-06T07:04:39Z</dcterms:modified>
</cp:coreProperties>
</file>